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28" yWindow="65308" windowWidth="13164" windowHeight="11760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<sst xmlns="http://schemas.openxmlformats.org/spreadsheetml/2006/main" count="416" uniqueCount="58">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</sst>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3" borderId="0" xfId="0" applyFill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/>
    </xf>
    <xf numFmtId="196" fontId="0" fillId="33" borderId="0" xfId="0" applyNumberFormat="1" applyFill="1" applyAlignment="1">
      <alignment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200" fontId="21" fillId="33" borderId="10" xfId="0" applyNumberFormat="1" applyFont="1" applyFill="1" applyBorder="1" applyAlignment="1">
      <alignment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200" fontId="10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1" fillId="33" borderId="0" xfId="0" applyNumberFormat="1" applyFont="1" applyFill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7.7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4" sqref="AF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109">
        <f>17936.2+44.3</f>
        <v>17980.5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1038.3000000000002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54783.399999999965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5" sqref="L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55</v>
      </c>
      <c r="C4" s="91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5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39458.600000000006</v>
      </c>
      <c r="AF7" s="54"/>
      <c r="AG7" s="40"/>
    </row>
    <row r="8" spans="1:55" ht="18" customHeight="1">
      <c r="A8" s="47" t="s">
        <v>30</v>
      </c>
      <c r="B8" s="33">
        <f>SUM(E8:AB8)</f>
        <v>34906.100000000006</v>
      </c>
      <c r="C8" s="99">
        <v>26206.170000000042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16143.470000000016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199423.59999999998</v>
      </c>
      <c r="C9" s="112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1772.6000000000001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59479.10000000002</v>
      </c>
      <c r="AG9" s="69">
        <f>AG10+AG15+AG24+AG33+AG47+AG52+AG54+AG61+AG62+AG71+AG72+AG76+AG88+AG81+AG83+AG82+AG69+AG89+AG91+AG90+AG70+AG40+AG92</f>
        <v>187291.3</v>
      </c>
      <c r="AH9" s="41"/>
      <c r="AI9" s="41"/>
    </row>
    <row r="10" spans="1:33" ht="15">
      <c r="A10" s="4" t="s">
        <v>4</v>
      </c>
      <c r="B10" s="109">
        <v>18540</v>
      </c>
      <c r="C10" s="116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6151.3</v>
      </c>
      <c r="AG10" s="71">
        <f>B10+C10-AF10</f>
        <v>15962.099999999999</v>
      </c>
    </row>
    <row r="11" spans="1:33" ht="15">
      <c r="A11" s="3" t="s">
        <v>5</v>
      </c>
      <c r="B11" s="109">
        <v>17358.2</v>
      </c>
      <c r="C11" s="116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5712.9</v>
      </c>
      <c r="AG11" s="71">
        <f>B11+C11-AF11</f>
        <v>14101.600000000004</v>
      </c>
    </row>
    <row r="12" spans="1:33" ht="15">
      <c r="A12" s="3" t="s">
        <v>2</v>
      </c>
      <c r="B12" s="117">
        <f>370.8-0.3</f>
        <v>370.5</v>
      </c>
      <c r="C12" s="116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150</v>
      </c>
      <c r="AG12" s="71">
        <f>B12+C12-AF12</f>
        <v>626.5999999999999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811.2999999999993</v>
      </c>
      <c r="C14" s="116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288.39999999999964</v>
      </c>
      <c r="AG14" s="71">
        <f>AG10-AG11-AG12-AG13</f>
        <v>1233.8999999999946</v>
      </c>
    </row>
    <row r="15" spans="1:35" ht="15" customHeight="1">
      <c r="A15" s="4" t="s">
        <v>6</v>
      </c>
      <c r="B15" s="109">
        <v>78671</v>
      </c>
      <c r="C15" s="116">
        <v>22513.800000000017</v>
      </c>
      <c r="D15" s="73"/>
      <c r="E15" s="73">
        <f>60.1+4.3</f>
        <v>64.4</v>
      </c>
      <c r="F15" s="67">
        <v>1251.3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29241.9</v>
      </c>
      <c r="AG15" s="71">
        <f aca="true" t="shared" si="3" ref="AG15:AG31">B15+C15-AF15</f>
        <v>71942.90000000002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9515.1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9519.4</v>
      </c>
      <c r="AG16" s="78">
        <f t="shared" si="3"/>
        <v>9765.299999999994</v>
      </c>
      <c r="AH16" s="57"/>
    </row>
    <row r="17" spans="1:34" ht="15">
      <c r="A17" s="3" t="s">
        <v>5</v>
      </c>
      <c r="B17" s="109">
        <v>52609.7</v>
      </c>
      <c r="C17" s="116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20299.6</v>
      </c>
      <c r="AG17" s="71">
        <f t="shared" si="3"/>
        <v>34661.9</v>
      </c>
      <c r="AH17" s="6"/>
    </row>
    <row r="18" spans="1:33" ht="15">
      <c r="A18" s="3" t="s">
        <v>3</v>
      </c>
      <c r="B18" s="109">
        <v>30.8</v>
      </c>
      <c r="C18" s="116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1">
        <f t="shared" si="3"/>
        <v>27.400000000000002</v>
      </c>
    </row>
    <row r="19" spans="1:33" ht="15">
      <c r="A19" s="3" t="s">
        <v>1</v>
      </c>
      <c r="B19" s="109">
        <v>5058</v>
      </c>
      <c r="C19" s="116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682.7</v>
      </c>
      <c r="AG19" s="71">
        <f t="shared" si="3"/>
        <v>10358.400000000001</v>
      </c>
    </row>
    <row r="20" spans="1:33" ht="15">
      <c r="A20" s="3" t="s">
        <v>2</v>
      </c>
      <c r="B20" s="109">
        <v>17197.4</v>
      </c>
      <c r="C20" s="116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8083.3</v>
      </c>
      <c r="AG20" s="71">
        <f t="shared" si="3"/>
        <v>22366.8</v>
      </c>
    </row>
    <row r="21" spans="1:33" ht="15">
      <c r="A21" s="3" t="s">
        <v>16</v>
      </c>
      <c r="B21" s="109">
        <v>1078.4</v>
      </c>
      <c r="C21" s="116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10.6</v>
      </c>
      <c r="AG21" s="71">
        <f t="shared" si="3"/>
        <v>1178.2000000000003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2696.700000000002</v>
      </c>
      <c r="C23" s="116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44.09999999999991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162.2999999999981</v>
      </c>
      <c r="AG23" s="71">
        <f t="shared" si="3"/>
        <v>3350.2000000000194</v>
      </c>
    </row>
    <row r="24" spans="1:35" ht="15" customHeight="1">
      <c r="A24" s="4" t="s">
        <v>7</v>
      </c>
      <c r="B24" s="109">
        <v>39176.7</v>
      </c>
      <c r="C24" s="116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12649.7</v>
      </c>
      <c r="AG24" s="71">
        <f t="shared" si="3"/>
        <v>33287.29999999999</v>
      </c>
      <c r="AI24" s="86"/>
    </row>
    <row r="25" spans="1:34" s="53" customFormat="1" ht="15" customHeight="1">
      <c r="A25" s="51" t="s">
        <v>39</v>
      </c>
      <c r="B25" s="122">
        <v>22070.4</v>
      </c>
      <c r="C25" s="123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11345.3</v>
      </c>
      <c r="AG25" s="78">
        <f t="shared" si="3"/>
        <v>12801.500000000004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39176.7</v>
      </c>
      <c r="C32" s="116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12649.7</v>
      </c>
      <c r="AG32" s="71">
        <f>AG24</f>
        <v>33287.29999999999</v>
      </c>
    </row>
    <row r="33" spans="1:33" ht="15" customHeight="1">
      <c r="A33" s="4" t="s">
        <v>8</v>
      </c>
      <c r="B33" s="109">
        <v>359.5</v>
      </c>
      <c r="C33" s="116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115.9</v>
      </c>
      <c r="AG33" s="71">
        <f aca="true" t="shared" si="6" ref="AG33:AG38">B33+C33-AF33</f>
        <v>284</v>
      </c>
    </row>
    <row r="34" spans="1:33" ht="15">
      <c r="A34" s="3" t="s">
        <v>5</v>
      </c>
      <c r="B34" s="109">
        <v>258.9</v>
      </c>
      <c r="C34" s="116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74.2</v>
      </c>
      <c r="AG34" s="71">
        <f t="shared" si="6"/>
        <v>195.7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66.8</v>
      </c>
      <c r="C36" s="116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39.2</v>
      </c>
      <c r="AG36" s="71">
        <f t="shared" si="6"/>
        <v>50.599999999999994</v>
      </c>
    </row>
    <row r="37" spans="1:33" ht="15">
      <c r="A37" s="3" t="s">
        <v>16</v>
      </c>
      <c r="B37" s="109"/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33.800000000000026</v>
      </c>
      <c r="C39" s="116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2.500000000000002</v>
      </c>
      <c r="AG39" s="71">
        <f>AG33-AG34-AG36-AG38-AG35-AG37</f>
        <v>37.70000000000002</v>
      </c>
    </row>
    <row r="40" spans="1:33" ht="15" customHeight="1">
      <c r="A40" s="4" t="s">
        <v>29</v>
      </c>
      <c r="B40" s="109">
        <v>1260.7</v>
      </c>
      <c r="C40" s="116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375.9</v>
      </c>
      <c r="AG40" s="71">
        <f aca="true" t="shared" si="8" ref="AG40:AG45">B40+C40-AF40</f>
        <v>1056.3000000000002</v>
      </c>
    </row>
    <row r="41" spans="1:34" ht="15">
      <c r="A41" s="3" t="s">
        <v>5</v>
      </c>
      <c r="B41" s="109">
        <v>1049</v>
      </c>
      <c r="C41" s="116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314.7</v>
      </c>
      <c r="AG41" s="71">
        <f t="shared" si="8"/>
        <v>791.8999999999999</v>
      </c>
      <c r="AH41" s="6"/>
    </row>
    <row r="42" spans="1:33" ht="15">
      <c r="A42" s="3" t="s">
        <v>3</v>
      </c>
      <c r="B42" s="109">
        <v>0.8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109">
        <v>9.6</v>
      </c>
      <c r="C43" s="116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109">
        <v>171.6</v>
      </c>
      <c r="C44" s="116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54.5</v>
      </c>
      <c r="AG44" s="71">
        <f t="shared" si="8"/>
        <v>218.89999999999998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29.700000000000045</v>
      </c>
      <c r="C46" s="116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0.5999999999999872</v>
      </c>
      <c r="AG46" s="71">
        <f>AG40-AG41-AG42-AG43-AG44-AG45</f>
        <v>36.800000000000324</v>
      </c>
    </row>
    <row r="47" spans="1:33" ht="17.25" customHeight="1">
      <c r="A47" s="4" t="s">
        <v>43</v>
      </c>
      <c r="B47" s="117">
        <v>1320.8</v>
      </c>
      <c r="C47" s="116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327.90000000000003</v>
      </c>
      <c r="AG47" s="71">
        <f>B47+C47-AF47</f>
        <v>1811.6999999999998</v>
      </c>
    </row>
    <row r="48" spans="1:33" ht="15">
      <c r="A48" s="3" t="s">
        <v>5</v>
      </c>
      <c r="B48" s="109">
        <v>36.4</v>
      </c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109">
        <v>1097.2</v>
      </c>
      <c r="C49" s="116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327.8</v>
      </c>
      <c r="AG49" s="71">
        <f>B49+C49-AF49</f>
        <v>1466.8000000000002</v>
      </c>
    </row>
    <row r="50" spans="1:33" ht="27.7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187.19999999999982</v>
      </c>
      <c r="C51" s="116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308.49999999999966</v>
      </c>
    </row>
    <row r="52" spans="1:33" ht="15" customHeight="1">
      <c r="A52" s="4" t="s">
        <v>0</v>
      </c>
      <c r="B52" s="109">
        <v>4252.5</v>
      </c>
      <c r="C52" s="116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1704.9</v>
      </c>
      <c r="AG52" s="71">
        <f aca="true" t="shared" si="11" ref="AG52:AG59">B52+C52-AF52</f>
        <v>5723.1</v>
      </c>
    </row>
    <row r="53" spans="1:33" ht="15" customHeight="1">
      <c r="A53" s="3" t="s">
        <v>2</v>
      </c>
      <c r="B53" s="109">
        <v>1151.7</v>
      </c>
      <c r="C53" s="116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1027.1000000000001</v>
      </c>
      <c r="AG53" s="71">
        <f t="shared" si="11"/>
        <v>1299.3999999999999</v>
      </c>
    </row>
    <row r="54" spans="1:34" ht="15" customHeight="1">
      <c r="A54" s="4" t="s">
        <v>9</v>
      </c>
      <c r="B54" s="119">
        <v>2427.4</v>
      </c>
      <c r="C54" s="116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688.8</v>
      </c>
      <c r="AG54" s="67">
        <f t="shared" si="11"/>
        <v>2646.3</v>
      </c>
      <c r="AH54" s="6"/>
    </row>
    <row r="55" spans="1:34" ht="15">
      <c r="A55" s="3" t="s">
        <v>5</v>
      </c>
      <c r="B55" s="109">
        <v>1058</v>
      </c>
      <c r="C55" s="116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458</v>
      </c>
      <c r="AG55" s="67">
        <f t="shared" si="11"/>
        <v>734.3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317.5</v>
      </c>
      <c r="C57" s="116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14.700000000000001</v>
      </c>
      <c r="AG57" s="67">
        <f t="shared" si="11"/>
        <v>533.9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1046.8000000000002</v>
      </c>
      <c r="C60" s="116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210.99999999999997</v>
      </c>
      <c r="AG60" s="67">
        <f>AG54-AG55-AG57-AG59-AG56-AG58</f>
        <v>1378.1000000000004</v>
      </c>
    </row>
    <row r="61" spans="1:33" ht="15" customHeight="1">
      <c r="A61" s="4" t="s">
        <v>10</v>
      </c>
      <c r="B61" s="109">
        <v>426.5</v>
      </c>
      <c r="C61" s="116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109">
        <v>3053.8</v>
      </c>
      <c r="C62" s="116">
        <v>605.5</v>
      </c>
      <c r="D62" s="67"/>
      <c r="E62" s="67">
        <v>1.3</v>
      </c>
      <c r="F62" s="67"/>
      <c r="G62" s="67">
        <v>214.8</v>
      </c>
      <c r="H62" s="67"/>
      <c r="I62" s="67">
        <v>344.6</v>
      </c>
      <c r="J62" s="72">
        <v>657.7</v>
      </c>
      <c r="K62" s="67">
        <v>47.5</v>
      </c>
      <c r="L62" s="67">
        <v>111.7</v>
      </c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1377.6000000000001</v>
      </c>
      <c r="AG62" s="67">
        <f t="shared" si="14"/>
        <v>2281.7</v>
      </c>
    </row>
    <row r="63" spans="1:34" ht="15">
      <c r="A63" s="3" t="s">
        <v>5</v>
      </c>
      <c r="B63" s="109">
        <v>1563</v>
      </c>
      <c r="C63" s="116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649.6</v>
      </c>
      <c r="AG63" s="67">
        <f t="shared" si="14"/>
        <v>956.9999999999999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104.1</v>
      </c>
      <c r="C65" s="116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45.900000000000006</v>
      </c>
      <c r="AG65" s="67">
        <f t="shared" si="14"/>
        <v>95.29999999999998</v>
      </c>
      <c r="AH65" s="6"/>
    </row>
    <row r="66" spans="1:33" ht="15">
      <c r="A66" s="3" t="s">
        <v>2</v>
      </c>
      <c r="B66" s="109">
        <v>166.4</v>
      </c>
      <c r="C66" s="116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108</v>
      </c>
      <c r="AG66" s="67">
        <f t="shared" si="14"/>
        <v>186.10000000000002</v>
      </c>
    </row>
    <row r="67" spans="1:33" ht="15">
      <c r="A67" s="3" t="s">
        <v>16</v>
      </c>
      <c r="B67" s="109">
        <v>110</v>
      </c>
      <c r="C67" s="116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1110.3000000000002</v>
      </c>
      <c r="C68" s="116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464.1</v>
      </c>
      <c r="AG68" s="67">
        <f>AG62-AG63-AG66-AG67-AG65-AG64</f>
        <v>1043.3</v>
      </c>
    </row>
    <row r="69" spans="1:33" ht="30.75">
      <c r="A69" s="4" t="s">
        <v>45</v>
      </c>
      <c r="B69" s="109">
        <v>4420.3</v>
      </c>
      <c r="C69" s="116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2996.5</v>
      </c>
      <c r="AG69" s="82">
        <f aca="true" t="shared" si="16" ref="AG69:AG92">B69+C69-AF69</f>
        <v>1423.8000000000002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16">
        <v>1800</v>
      </c>
      <c r="C71" s="13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1401+35.1</f>
        <v>1436.1</v>
      </c>
      <c r="C72" s="116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623.9</v>
      </c>
      <c r="AG72" s="82">
        <f t="shared" si="16"/>
        <v>1585.1</v>
      </c>
    </row>
    <row r="73" spans="1:33" ht="15" customHeight="1">
      <c r="A73" s="3" t="s">
        <v>5</v>
      </c>
      <c r="B73" s="116">
        <v>45.4</v>
      </c>
      <c r="C73" s="116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204.8+5.1+74.7</f>
        <v>284.6</v>
      </c>
      <c r="C74" s="116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205.4</v>
      </c>
      <c r="AG74" s="82">
        <f t="shared" si="16"/>
        <v>172.10000000000005</v>
      </c>
    </row>
    <row r="75" spans="1:33" ht="15" customHeight="1">
      <c r="A75" s="3" t="s">
        <v>16</v>
      </c>
      <c r="B75" s="116">
        <v>15.6</v>
      </c>
      <c r="C75" s="116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16">
        <v>586.1</v>
      </c>
      <c r="C76" s="116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82">
        <f t="shared" si="16"/>
        <v>611.8000000000001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34</v>
      </c>
      <c r="AG77" s="82">
        <f t="shared" si="16"/>
        <v>105.39999999999998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6.5</f>
        <v>6.5</v>
      </c>
      <c r="C80" s="116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82">
        <f t="shared" si="16"/>
        <v>15.900000000000002</v>
      </c>
    </row>
    <row r="81" spans="1:33" s="11" customFormat="1" ht="15">
      <c r="A81" s="12" t="s">
        <v>49</v>
      </c>
      <c r="B81" s="116">
        <v>46.4</v>
      </c>
      <c r="C81" s="13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3366.5</v>
      </c>
      <c r="C89" s="116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599.4</v>
      </c>
      <c r="AG89" s="67">
        <f t="shared" si="16"/>
        <v>7518.300000000001</v>
      </c>
      <c r="AH89" s="11"/>
      <c r="AI89" s="86"/>
    </row>
    <row r="90" spans="1:34" ht="15">
      <c r="A90" s="4" t="s">
        <v>51</v>
      </c>
      <c r="B90" s="116">
        <v>3519.4</v>
      </c>
      <c r="C90" s="116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67">
        <f t="shared" si="16"/>
        <v>2346.3</v>
      </c>
      <c r="AH90" s="11"/>
    </row>
    <row r="91" spans="1:34" ht="15">
      <c r="A91" s="4" t="s">
        <v>25</v>
      </c>
      <c r="B91" s="116">
        <v>1416.7</v>
      </c>
      <c r="C91" s="116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16">
        <v>33343.2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199423.59999999998</v>
      </c>
      <c r="C94" s="13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1772.6000000000001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59479.10000000002</v>
      </c>
      <c r="AG94" s="84">
        <f>AG10+AG15+AG24+AG33+AG47+AG52+AG54+AG61+AG62+AG69+AG71+AG72+AG76+AG81+AG82+AG83+AG88+AG89+AG90+AG91+AG70+AG40+AG92</f>
        <v>187291.3</v>
      </c>
    </row>
    <row r="95" spans="1:33" ht="15">
      <c r="A95" s="3" t="s">
        <v>5</v>
      </c>
      <c r="B95" s="22">
        <f>B11+B17+B26+B34+B55+B63+B73+B41+B77+B48</f>
        <v>74095.09999999998</v>
      </c>
      <c r="C95" s="116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27543</v>
      </c>
      <c r="AG95" s="71">
        <f>B95+C95-AF95</f>
        <v>51629.69999999998</v>
      </c>
    </row>
    <row r="96" spans="1:33" ht="15">
      <c r="A96" s="3" t="s">
        <v>2</v>
      </c>
      <c r="B96" s="22">
        <f aca="true" t="shared" si="19" ref="B96:AD96">B12+B20+B29+B36+B57+B66+B44+B80+B74+B53</f>
        <v>19733</v>
      </c>
      <c r="C96" s="116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9682.900000000001</v>
      </c>
      <c r="AG96" s="71">
        <f>B96+C96-AF96</f>
        <v>25470.299999999996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28.200000000000003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16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734.7</v>
      </c>
      <c r="AG98" s="71">
        <f>B98+C98-AF98</f>
        <v>10461.600000000002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16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453.49999999999994</v>
      </c>
      <c r="AG99" s="71">
        <f>B99+C99-AF99</f>
        <v>2667.7000000000003</v>
      </c>
    </row>
    <row r="100" spans="1:33" ht="12.75">
      <c r="A100" s="1" t="s">
        <v>35</v>
      </c>
      <c r="B100" s="2">
        <f aca="true" t="shared" si="24" ref="B100:AD100">B94-B95-B96-B97-B98-B99</f>
        <v>98085.9</v>
      </c>
      <c r="C100" s="135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549.0000000000001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21061.600000000017</v>
      </c>
      <c r="AG100" s="85">
        <f>AG94-AG95-AG96-AG97-AG98-AG99</f>
        <v>97033.80000000002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2018-03-14T10:56:05Z</cp:lastPrinted>
  <dcterms:created xsi:type="dcterms:W3CDTF">2002-11-05T08:53:00Z</dcterms:created>
  <dcterms:modified xsi:type="dcterms:W3CDTF">2018-03-15T09:11:19Z</dcterms:modified>
  <cp:category/>
  <cp:version/>
  <cp:contentType/>
  <cp:contentStatus/>
</cp:coreProperties>
</file>